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2_SO 01-15-02_SO 01-15-02 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4" i="1" l="1"/>
  <c r="O154" i="1" s="1"/>
  <c r="I150" i="1"/>
  <c r="O150" i="1" s="1"/>
  <c r="O146" i="1"/>
  <c r="I146" i="1"/>
  <c r="I142" i="1"/>
  <c r="O142" i="1" s="1"/>
  <c r="I138" i="1"/>
  <c r="O138" i="1" s="1"/>
  <c r="I134" i="1"/>
  <c r="O134" i="1" s="1"/>
  <c r="O130" i="1"/>
  <c r="R129" i="1" s="1"/>
  <c r="O129" i="1" s="1"/>
  <c r="I130" i="1"/>
  <c r="Q129" i="1"/>
  <c r="I129" i="1" s="1"/>
  <c r="I125" i="1"/>
  <c r="O125" i="1" s="1"/>
  <c r="O121" i="1"/>
  <c r="I121" i="1"/>
  <c r="I117" i="1"/>
  <c r="O117" i="1" s="1"/>
  <c r="I113" i="1"/>
  <c r="O113" i="1" s="1"/>
  <c r="I109" i="1"/>
  <c r="O109" i="1" s="1"/>
  <c r="R108" i="1" s="1"/>
  <c r="O108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O80" i="1"/>
  <c r="I80" i="1"/>
  <c r="I76" i="1"/>
  <c r="O76" i="1" s="1"/>
  <c r="I72" i="1"/>
  <c r="O72" i="1" s="1"/>
  <c r="I68" i="1"/>
  <c r="O68" i="1" s="1"/>
  <c r="O64" i="1"/>
  <c r="I64" i="1"/>
  <c r="I60" i="1"/>
  <c r="O60" i="1" s="1"/>
  <c r="I56" i="1"/>
  <c r="O56" i="1" s="1"/>
  <c r="I52" i="1"/>
  <c r="O52" i="1" s="1"/>
  <c r="O48" i="1"/>
  <c r="I48" i="1"/>
  <c r="I44" i="1"/>
  <c r="O44" i="1" s="1"/>
  <c r="I40" i="1"/>
  <c r="O40" i="1" s="1"/>
  <c r="I36" i="1"/>
  <c r="O36" i="1" s="1"/>
  <c r="I31" i="1"/>
  <c r="O31" i="1" s="1"/>
  <c r="I27" i="1"/>
  <c r="O27" i="1" s="1"/>
  <c r="O23" i="1"/>
  <c r="I23" i="1"/>
  <c r="I19" i="1"/>
  <c r="O19" i="1" s="1"/>
  <c r="I15" i="1"/>
  <c r="O15" i="1" s="1"/>
  <c r="I11" i="1"/>
  <c r="O11" i="1" s="1"/>
  <c r="R35" i="1" l="1"/>
  <c r="O35" i="1" s="1"/>
  <c r="R10" i="1"/>
  <c r="O10" i="1" s="1"/>
  <c r="O2" i="1" s="1"/>
  <c r="Q10" i="1"/>
  <c r="I10" i="1" s="1"/>
  <c r="Q35" i="1"/>
  <c r="I35" i="1" s="1"/>
  <c r="Q108" i="1"/>
  <c r="I108" i="1" s="1"/>
  <c r="I3" i="1" l="1"/>
</calcChain>
</file>

<file path=xl/sharedStrings.xml><?xml version="1.0" encoding="utf-8"?>
<sst xmlns="http://schemas.openxmlformats.org/spreadsheetml/2006/main" count="527" uniqueCount="185">
  <si>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</si>
  <si>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</si>
  <si>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</si>
  <si>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</si>
  <si>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</si>
  <si>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</si>
  <si>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</si>
  <si>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</si>
  <si>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01-15-02 B</t>
  </si>
  <si>
    <t>0,00</t>
  </si>
  <si>
    <t>2</t>
  </si>
  <si>
    <t>O</t>
  </si>
  <si>
    <t>Objekt:</t>
  </si>
  <si>
    <t>D.2.2</t>
  </si>
  <si>
    <t>Pozemní objekty</t>
  </si>
  <si>
    <t>15,00</t>
  </si>
  <si>
    <t>O1</t>
  </si>
  <si>
    <t>SO 01-15-02</t>
  </si>
  <si>
    <t>TNS Čebín,  rozvodna 25kV - stavební řešení</t>
  </si>
  <si>
    <t>21,00</t>
  </si>
  <si>
    <t>O2</t>
  </si>
  <si>
    <t>Rozpočet:</t>
  </si>
  <si>
    <t>TNS Čebín,rozvodna 25kV - stavební řešení - část B - elektroinstalace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</si>
  <si>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</si>
  <si>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</si>
  <si>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</si>
  <si>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</si>
  <si>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</si>
  <si>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</si>
  <si>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</si>
  <si>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</si>
  <si>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</si>
  <si>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</si>
  <si>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</si>
  <si>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</si>
  <si>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</si>
  <si>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</si>
  <si>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</si>
  <si>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</si>
  <si>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</si>
  <si>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</si>
  <si>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</si>
  <si>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</si>
  <si>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</si>
  <si>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702521</t>
  </si>
  <si>
    <t>90</t>
  </si>
  <si>
    <t>PRŮRAZ ZDIVEM (PŘÍČKOU) BETONOVÝM TLOUŠŤKY DO 45 CM</t>
  </si>
  <si>
    <t>KUS</t>
  </si>
  <si>
    <t>PP</t>
  </si>
  <si>
    <t/>
  </si>
  <si>
    <t>VV</t>
  </si>
  <si>
    <t>TS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</si>
  <si>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</si>
  <si>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703211</t>
  </si>
  <si>
    <t>KABELOVÝ ŽLAB NOSNÝ/DRÁTĚNÝ ŽÁROVĚ ZINKOVANÝ VČETNĚ UPEVNĚNÍ A PŘÍSLUŠENSTVÍ SVĚTLÉ ŠÍŘKY DO 100 MM</t>
  </si>
  <si>
    <t>M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</si>
  <si>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</si>
  <si>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703411</t>
  </si>
  <si>
    <t>ELEKTROINSTALAČNÍ TRUBKA PLASTOVÁ VČETNĚ UPEVNĚNÍ A PŘÍSLUŠENSTVÍ DN PRŮMĚRU DO 25 MM</t>
  </si>
  <si>
    <t>1. Položka obsahuje: – přípravu podkladu pro osazení2. Položka neobsahuje: X3. Způsob měření:Měří se metr délkový.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</si>
  <si>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</si>
  <si>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</si>
  <si>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</si>
  <si>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</si>
  <si>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</si>
  <si>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709512</t>
  </si>
  <si>
    <t>PODPŮRNÉ A POMOCNÉ KONSTRUKCE OCELOVÉ Z PROFILŮ SVAŘOVANÝCH A ŠROUBOVANÝCH S POVRCHOVOU ÚPRAVOU NÁTĚREM</t>
  </si>
  <si>
    <t>KG</t>
  </si>
  <si>
    <t>741</t>
  </si>
  <si>
    <t>Silnoproud - Elektroinstalační materiál, ocelové konstrukce, uzemnění</t>
  </si>
  <si>
    <t>7</t>
  </si>
  <si>
    <t>741172</t>
  </si>
  <si>
    <t>KRABICE (ROZVODKA) INSTALAČNÍ KABELOVÁ VE VYŠŠÍM KRYTÍ - MIN. IP 44 VČETNĚ PRŮCHODEK SE SVORKAMI 3-F DO 10 MM2</t>
  </si>
  <si>
    <t>1. Položka obsahuje: – přípravu podkladu pro osazení – veškerý materiál a práce pro upevnění nebo uchycení krabice2. Položka neobsahuje: X3. Způsob měření:Udává se počet kusů kompletní konstrukce nebo práce.</t>
  </si>
  <si>
    <t>8</t>
  </si>
  <si>
    <t>741212</t>
  </si>
  <si>
    <t>SPÍNAČ INSTALAČNÍ JEDNODUCHÝ KOMPLETNÍ NÁSTĚNNÝ - KRYTÍ MIN. IP 44</t>
  </si>
  <si>
    <t>1. Položka obsahuje: – kompletní přístroj vč. příslušenství2. Položka neobsahuje: X3. Způsob měření:Udává se počet kusů kompletní konstrukce nebo práce.</t>
  </si>
  <si>
    <t>741222</t>
  </si>
  <si>
    <t>SPÍNAČ INSTALAČNÍ DVOJITÝ KOMPLETNÍ NÁSTĚNNÝ - KRYTÍ MIN. IP 44</t>
  </si>
  <si>
    <t>741232</t>
  </si>
  <si>
    <t>SPÍNAČ INSTALAČNÍ TROJPÓLOVÝ KOMPLETNÍ NÁSTĚNNÝ - KRYTÍ MIN. IP 44</t>
  </si>
  <si>
    <t>11</t>
  </si>
  <si>
    <t>741312</t>
  </si>
  <si>
    <t>ZÁSUVKA INSTALAČNÍ JEDNODUCHÁ, NÁSTĚNNÁ VE VYŠŠÍM KRYTÍ - MIN. IP 44</t>
  </si>
  <si>
    <t>12</t>
  </si>
  <si>
    <t>741512</t>
  </si>
  <si>
    <t>SVÍTIDLO INTERIÉROVÉ ŽÁROVKOVÉ (IP 20) VČETNĚ ZDROJE VE VYŠŠÍM KRYTÍ (MIN. IP 44) DO 200 W</t>
  </si>
  <si>
    <t>1. Položka obsahuje: – kompletní svítidlo vč. zdroje a příslušenství2. Položka neobsahuje: X3. Způsob měření:Udává se počet kusů kompletní konstrukce nebo práce.</t>
  </si>
  <si>
    <t>13</t>
  </si>
  <si>
    <t>741533</t>
  </si>
  <si>
    <t>SVÍTIDLO INTERIÉROVÉ LED (IP 20) OD 26 DO 45 W</t>
  </si>
  <si>
    <t>14</t>
  </si>
  <si>
    <t>741541</t>
  </si>
  <si>
    <t>SVÍTIDLO INTERIÉROVÉ NOUZOVÉ DO 10 W</t>
  </si>
  <si>
    <t>15</t>
  </si>
  <si>
    <t>741552</t>
  </si>
  <si>
    <t>SVÍTIDLO INTERIÉROVÉ - PŘÍPLATEK ZA PRŮMYSLOVÉ PROVEDENÍ</t>
  </si>
  <si>
    <t>1. Položka obsahuje: – cenový rozdíl mezi svítidlem v krytí IP20 a v průmyslovém provedení v krytí min. IP652. Položka neobsahuje: – svítidlo3. Způsob měření:Udává se počet kusů kompletní konstrukce nebo práce.</t>
  </si>
  <si>
    <t>16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</si>
  <si>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</si>
  <si>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</si>
  <si>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</si>
  <si>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17</t>
  </si>
  <si>
    <t>741C01</t>
  </si>
  <si>
    <t>EKVIPOTENCIÁLNÍ PŘÍPOJNICE</t>
  </si>
  <si>
    <t>1. Položka obsahuje: – veškeré práce a materiál obsažený v názvu položky2. Položka neobsahuje: X3. Způsob měření:Udává se počet kusů kompletní konstrukce nebo práce.</t>
  </si>
  <si>
    <t>18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</si>
  <si>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</si>
  <si>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</si>
  <si>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</si>
  <si>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19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</si>
  <si>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</si>
  <si>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</si>
  <si>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</si>
  <si>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20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</si>
  <si>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</si>
  <si>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</si>
  <si>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</si>
  <si>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21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</si>
  <si>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</si>
  <si>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</si>
  <si>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</si>
  <si>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22</t>
  </si>
  <si>
    <t>741D71</t>
  </si>
  <si>
    <t>HROMOSVODOVÝ VODIČ, IZOLOVANÝ VYSOKONAPĚŤOVÝ S VNĚJŠÍM PLÁŠTĚM S ŘÍZENÍM POTENCIÁLU, PRŮMĚR DO 20 MM</t>
  </si>
  <si>
    <t>1. Položka obsahuje: – dělení, spojování – upevnění vč. veškerého příslušenství2. Položka neobsahuje: X3. Způsob měření:Měří se metr délkový.</t>
  </si>
  <si>
    <t>23</t>
  </si>
  <si>
    <t>741F21</t>
  </si>
  <si>
    <t>HROMOSVODOVÝ JÍMÁCÍ SET IZOLOVANÝ VYSOKONAPĚŤOVÝ S VNĚJŠÍM PLÁŠTĚM S ŘÍZENÍM POTENCIÁLU VČETNĚ STOJANU, DÉLKY DO 5 M</t>
  </si>
  <si>
    <t>1. Položka obsahuje: – upevnění vč. veškerého příslušenství2. Položka neobsahuje: X3. Způsob měření:Udává se počet kusů kompletní konstrukce nebo práce.</t>
  </si>
  <si>
    <t>24</t>
  </si>
  <si>
    <t>741I01</t>
  </si>
  <si>
    <t>SPOJOVÁNÍ A PŘIPOJOVÁNÍ HROMOSVODOVÝCH VODIČŮ</t>
  </si>
  <si>
    <t>1. Položka obsahuje: – svorku pro spojování, ochranné nátěry – upevnění vč. veškerého příslušenství2. Položka neobsahuje: X3. Způsob měření:Udává se počet kusů kompletní konstrukce nebo práce.</t>
  </si>
  <si>
    <t>742</t>
  </si>
  <si>
    <t>Silnoproud - Silnoproudé rozvody</t>
  </si>
  <si>
    <t>25</t>
  </si>
  <si>
    <t>742F12</t>
  </si>
  <si>
    <t>KABEL NN NEBO VODIČ JEDNOŽÍLOVÝ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</si>
  <si>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</si>
  <si>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26</t>
  </si>
  <si>
    <t>742G11</t>
  </si>
  <si>
    <t>KABEL NN DVOU- A TŘÍŽÍLOVÝ CU S PLASTOVOU IZOLACÍ DO 2,5 MM2</t>
  </si>
  <si>
    <t>27</t>
  </si>
  <si>
    <t>742H11</t>
  </si>
  <si>
    <t>KABEL NN ČTYŘ- A PĚTIŽÍLOVÝ CU S PLASTOVOU IZOLACÍ DO 2,5 MM2</t>
  </si>
  <si>
    <t>28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</si>
  <si>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</si>
  <si>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</si>
  <si>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</si>
  <si>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29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</si>
  <si>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</si>
  <si>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</si>
  <si>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</si>
  <si>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747</t>
  </si>
  <si>
    <t>Silnoproud - Zkoušky, revize a HZS</t>
  </si>
  <si>
    <t>30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</si>
  <si>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</si>
  <si>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</si>
  <si>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</si>
  <si>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31</t>
  </si>
  <si>
    <t>747411</t>
  </si>
  <si>
    <t>MĚŘENÍ ZEMNÍCH ODPORŮ - ZEMNIČE PRVNÍHO NEBO SAMOSTATNÉHO</t>
  </si>
  <si>
    <t>1. Položka obsahuje: – cenu za měření dle příslušných norem a předpisů, včetně vystavení protokolu2. Položka neobsahuje: X3. Způsob měření:Udává se počet kusů kompletní konstrukce nebo práce.</t>
  </si>
  <si>
    <t>32</t>
  </si>
  <si>
    <t>747541</t>
  </si>
  <si>
    <t>MĚŘENÍ INTENZITY OSVĚTLENÍ INSTALOVANÉHO V ROZSAHU TOHOTO SO/PS</t>
  </si>
  <si>
    <t>33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</si>
  <si>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</si>
  <si>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</si>
  <si>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</si>
  <si>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</si>
  <si>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34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</si>
  <si>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</si>
  <si>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</si>
  <si>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</si>
  <si>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35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</si>
  <si>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</si>
  <si>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</si>
  <si>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</si>
  <si>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36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</si>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</sst>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R157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0+O10+O35+O108+O129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0+I10+I35+I108+I129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" t="s">
        <v>17</v>
      </c>
      <c r="D5" s="6"/>
      <c r="E5" s="7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2" t="s">
        <v>21</v>
      </c>
      <c r="C6" s="13" t="s">
        <v>8</v>
      </c>
      <c r="D6" s="14"/>
      <c r="E6" s="15" t="s">
        <v>22</v>
      </c>
      <c r="F6" s="3"/>
      <c r="G6" s="3"/>
      <c r="H6" s="3"/>
      <c r="I6" s="3"/>
    </row>
    <row r="7" spans="1:18" ht="12.75" customHeight="1" x14ac:dyDescent="0.2">
      <c r="A7" s="16" t="s">
        <v>23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28</v>
      </c>
      <c r="G7" s="16" t="s">
        <v>29</v>
      </c>
      <c r="H7" s="16" t="s">
        <v>30</v>
      </c>
      <c r="I7" s="16"/>
    </row>
    <row r="8" spans="1:18" ht="12.75" customHeight="1" x14ac:dyDescent="0.2">
      <c r="A8" s="16"/>
      <c r="B8" s="16"/>
      <c r="C8" s="16"/>
      <c r="D8" s="16"/>
      <c r="E8" s="16"/>
      <c r="F8" s="16"/>
      <c r="G8" s="16"/>
      <c r="H8" s="17" t="s">
        <v>31</v>
      </c>
      <c r="I8" s="17" t="s">
        <v>32</v>
      </c>
    </row>
    <row r="9" spans="1:18" ht="12.75" customHeight="1" x14ac:dyDescent="0.2">
      <c r="A9" s="17" t="s">
        <v>33</v>
      </c>
      <c r="B9" s="17" t="s">
        <v>34</v>
      </c>
      <c r="C9" s="17" t="s">
        <v>10</v>
      </c>
      <c r="D9" s="17" t="s">
        <v>2</v>
      </c>
      <c r="E9" s="17" t="s">
        <v>35</v>
      </c>
      <c r="F9" s="17" t="s">
        <v>36</v>
      </c>
      <c r="G9" s="17" t="s">
        <v>37</v>
      </c>
      <c r="H9" s="17" t="s">
        <v>38</v>
      </c>
      <c r="I9" s="17" t="s">
        <v>39</v>
      </c>
    </row>
    <row r="10" spans="1:18" ht="12.75" customHeight="1" x14ac:dyDescent="0.2">
      <c r="A10" s="18" t="s">
        <v>40</v>
      </c>
      <c r="B10" s="18"/>
      <c r="C10" s="19" t="s">
        <v>41</v>
      </c>
      <c r="D10" s="18"/>
      <c r="E10" s="20" t="s">
        <v>42</v>
      </c>
      <c r="F10" s="18"/>
      <c r="G10" s="18"/>
      <c r="H10" s="18"/>
      <c r="I10" s="21">
        <f>0+Q10</f>
        <v>0</v>
      </c>
      <c r="O10">
        <f>0+R10</f>
        <v>0</v>
      </c>
      <c r="Q10">
        <f>0+I11+I15+I19+I23+I27+I31</f>
        <v>0</v>
      </c>
      <c r="R10">
        <f>0+O11+O15+O19+O23+O27+O31</f>
        <v>0</v>
      </c>
    </row>
    <row r="11" spans="1:18" x14ac:dyDescent="0.2">
      <c r="A11" s="22" t="s">
        <v>43</v>
      </c>
      <c r="B11" s="23" t="s">
        <v>34</v>
      </c>
      <c r="C11" s="23" t="s">
        <v>44</v>
      </c>
      <c r="D11" s="22" t="s">
        <v>45</v>
      </c>
      <c r="E11" s="24" t="s">
        <v>46</v>
      </c>
      <c r="F11" s="25" t="s">
        <v>47</v>
      </c>
      <c r="G11" s="26">
        <v>4</v>
      </c>
      <c r="H11" s="27">
        <v>0</v>
      </c>
      <c r="I11" s="27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8" t="s">
        <v>48</v>
      </c>
      <c r="E12" s="29" t="s">
        <v>49</v>
      </c>
    </row>
    <row r="13" spans="1:18" x14ac:dyDescent="0.2">
      <c r="A13" s="30" t="s">
        <v>50</v>
      </c>
      <c r="E13" s="31" t="s">
        <v>49</v>
      </c>
    </row>
    <row r="14" spans="1:18" ht="51" x14ac:dyDescent="0.2">
      <c r="A14" t="s">
        <v>51</v>
      </c>
      <c r="E14" s="29" t="s">
        <v>52</v>
      </c>
    </row>
    <row r="15" spans="1:18" ht="25.5" x14ac:dyDescent="0.2">
      <c r="A15" s="22" t="s">
        <v>43</v>
      </c>
      <c r="B15" s="23" t="s">
        <v>10</v>
      </c>
      <c r="C15" s="23" t="s">
        <v>53</v>
      </c>
      <c r="D15" s="22" t="s">
        <v>45</v>
      </c>
      <c r="E15" s="24" t="s">
        <v>54</v>
      </c>
      <c r="F15" s="25" t="s">
        <v>55</v>
      </c>
      <c r="G15" s="26">
        <v>35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48</v>
      </c>
      <c r="E16" s="29" t="s">
        <v>49</v>
      </c>
    </row>
    <row r="17" spans="1:16" x14ac:dyDescent="0.2">
      <c r="A17" s="30" t="s">
        <v>50</v>
      </c>
      <c r="E17" s="31" t="s">
        <v>49</v>
      </c>
    </row>
    <row r="18" spans="1:16" ht="51" x14ac:dyDescent="0.2">
      <c r="A18" t="s">
        <v>51</v>
      </c>
      <c r="E18" s="29" t="s">
        <v>56</v>
      </c>
    </row>
    <row r="19" spans="1:16" ht="25.5" x14ac:dyDescent="0.2">
      <c r="A19" s="22" t="s">
        <v>43</v>
      </c>
      <c r="B19" s="23" t="s">
        <v>2</v>
      </c>
      <c r="C19" s="23" t="s">
        <v>57</v>
      </c>
      <c r="D19" s="22" t="s">
        <v>45</v>
      </c>
      <c r="E19" s="24" t="s">
        <v>58</v>
      </c>
      <c r="F19" s="25" t="s">
        <v>55</v>
      </c>
      <c r="G19" s="26">
        <v>100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48</v>
      </c>
      <c r="E20" s="29" t="s">
        <v>49</v>
      </c>
    </row>
    <row r="21" spans="1:16" x14ac:dyDescent="0.2">
      <c r="A21" s="30" t="s">
        <v>50</v>
      </c>
      <c r="E21" s="31" t="s">
        <v>49</v>
      </c>
    </row>
    <row r="22" spans="1:16" ht="25.5" x14ac:dyDescent="0.2">
      <c r="A22" t="s">
        <v>51</v>
      </c>
      <c r="E22" s="29" t="s">
        <v>59</v>
      </c>
    </row>
    <row r="23" spans="1:16" ht="25.5" x14ac:dyDescent="0.2">
      <c r="A23" s="22" t="s">
        <v>43</v>
      </c>
      <c r="B23" s="23" t="s">
        <v>35</v>
      </c>
      <c r="C23" s="23" t="s">
        <v>60</v>
      </c>
      <c r="D23" s="22" t="s">
        <v>45</v>
      </c>
      <c r="E23" s="24" t="s">
        <v>61</v>
      </c>
      <c r="F23" s="25" t="s">
        <v>47</v>
      </c>
      <c r="G23" s="26">
        <v>4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48</v>
      </c>
      <c r="E24" s="29" t="s">
        <v>49</v>
      </c>
    </row>
    <row r="25" spans="1:16" x14ac:dyDescent="0.2">
      <c r="A25" s="30" t="s">
        <v>50</v>
      </c>
      <c r="E25" s="31" t="s">
        <v>49</v>
      </c>
    </row>
    <row r="26" spans="1:16" ht="38.25" x14ac:dyDescent="0.2">
      <c r="A26" t="s">
        <v>51</v>
      </c>
      <c r="E26" s="29" t="s">
        <v>62</v>
      </c>
    </row>
    <row r="27" spans="1:16" x14ac:dyDescent="0.2">
      <c r="A27" s="22" t="s">
        <v>43</v>
      </c>
      <c r="B27" s="23" t="s">
        <v>36</v>
      </c>
      <c r="C27" s="23" t="s">
        <v>63</v>
      </c>
      <c r="D27" s="22" t="s">
        <v>45</v>
      </c>
      <c r="E27" s="24" t="s">
        <v>64</v>
      </c>
      <c r="F27" s="25" t="s">
        <v>47</v>
      </c>
      <c r="G27" s="26">
        <v>1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48</v>
      </c>
      <c r="E28" s="29" t="s">
        <v>49</v>
      </c>
    </row>
    <row r="29" spans="1:16" x14ac:dyDescent="0.2">
      <c r="A29" s="30" t="s">
        <v>50</v>
      </c>
      <c r="E29" s="31" t="s">
        <v>49</v>
      </c>
    </row>
    <row r="30" spans="1:16" ht="38.25" x14ac:dyDescent="0.2">
      <c r="A30" t="s">
        <v>51</v>
      </c>
      <c r="E30" s="29" t="s">
        <v>62</v>
      </c>
    </row>
    <row r="31" spans="1:16" ht="25.5" x14ac:dyDescent="0.2">
      <c r="A31" s="22" t="s">
        <v>43</v>
      </c>
      <c r="B31" s="23" t="s">
        <v>37</v>
      </c>
      <c r="C31" s="23" t="s">
        <v>65</v>
      </c>
      <c r="D31" s="22" t="s">
        <v>45</v>
      </c>
      <c r="E31" s="24" t="s">
        <v>66</v>
      </c>
      <c r="F31" s="25" t="s">
        <v>67</v>
      </c>
      <c r="G31" s="26">
        <v>40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48</v>
      </c>
      <c r="E32" s="29" t="s">
        <v>49</v>
      </c>
    </row>
    <row r="33" spans="1:18" x14ac:dyDescent="0.2">
      <c r="A33" s="30" t="s">
        <v>50</v>
      </c>
      <c r="E33" s="31" t="s">
        <v>49</v>
      </c>
    </row>
    <row r="34" spans="1:18" ht="51" x14ac:dyDescent="0.2">
      <c r="A34" t="s">
        <v>51</v>
      </c>
      <c r="E34" s="29" t="s">
        <v>52</v>
      </c>
    </row>
    <row r="35" spans="1:18" ht="12.75" customHeight="1" x14ac:dyDescent="0.2">
      <c r="A35" s="3" t="s">
        <v>40</v>
      </c>
      <c r="B35" s="3"/>
      <c r="C35" s="32" t="s">
        <v>68</v>
      </c>
      <c r="D35" s="3"/>
      <c r="E35" s="20" t="s">
        <v>69</v>
      </c>
      <c r="F35" s="3"/>
      <c r="G35" s="3"/>
      <c r="H35" s="3"/>
      <c r="I35" s="33">
        <f>0+Q35</f>
        <v>0</v>
      </c>
      <c r="O35">
        <f>0+R35</f>
        <v>0</v>
      </c>
      <c r="Q35">
        <f>0+I36+I40+I44+I48+I52+I56+I60+I64+I68+I72+I76+I80+I84+I88+I92+I96+I100+I104</f>
        <v>0</v>
      </c>
      <c r="R35">
        <f>0+O36+O40+O44+O48+O52+O56+O60+O64+O68+O72+O76+O80+O84+O88+O92+O96+O100+O104</f>
        <v>0</v>
      </c>
    </row>
    <row r="36" spans="1:18" ht="25.5" x14ac:dyDescent="0.2">
      <c r="A36" s="22" t="s">
        <v>43</v>
      </c>
      <c r="B36" s="23" t="s">
        <v>70</v>
      </c>
      <c r="C36" s="23" t="s">
        <v>71</v>
      </c>
      <c r="D36" s="22" t="s">
        <v>45</v>
      </c>
      <c r="E36" s="24" t="s">
        <v>72</v>
      </c>
      <c r="F36" s="25" t="s">
        <v>47</v>
      </c>
      <c r="G36" s="26">
        <v>15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48</v>
      </c>
      <c r="E37" s="29" t="s">
        <v>49</v>
      </c>
    </row>
    <row r="38" spans="1:18" x14ac:dyDescent="0.2">
      <c r="A38" s="30" t="s">
        <v>50</v>
      </c>
      <c r="E38" s="31" t="s">
        <v>49</v>
      </c>
    </row>
    <row r="39" spans="1:18" ht="38.25" x14ac:dyDescent="0.2">
      <c r="A39" t="s">
        <v>51</v>
      </c>
      <c r="E39" s="29" t="s">
        <v>73</v>
      </c>
    </row>
    <row r="40" spans="1:18" ht="25.5" x14ac:dyDescent="0.2">
      <c r="A40" s="22" t="s">
        <v>43</v>
      </c>
      <c r="B40" s="23" t="s">
        <v>74</v>
      </c>
      <c r="C40" s="23" t="s">
        <v>75</v>
      </c>
      <c r="D40" s="22" t="s">
        <v>45</v>
      </c>
      <c r="E40" s="24" t="s">
        <v>76</v>
      </c>
      <c r="F40" s="25" t="s">
        <v>47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48</v>
      </c>
      <c r="E41" s="29" t="s">
        <v>49</v>
      </c>
    </row>
    <row r="42" spans="1:18" x14ac:dyDescent="0.2">
      <c r="A42" s="30" t="s">
        <v>50</v>
      </c>
      <c r="E42" s="31" t="s">
        <v>49</v>
      </c>
    </row>
    <row r="43" spans="1:18" ht="25.5" x14ac:dyDescent="0.2">
      <c r="A43" t="s">
        <v>51</v>
      </c>
      <c r="E43" s="29" t="s">
        <v>77</v>
      </c>
    </row>
    <row r="44" spans="1:18" x14ac:dyDescent="0.2">
      <c r="A44" s="22" t="s">
        <v>43</v>
      </c>
      <c r="B44" s="23" t="s">
        <v>38</v>
      </c>
      <c r="C44" s="23" t="s">
        <v>78</v>
      </c>
      <c r="D44" s="22" t="s">
        <v>45</v>
      </c>
      <c r="E44" s="24" t="s">
        <v>79</v>
      </c>
      <c r="F44" s="25" t="s">
        <v>47</v>
      </c>
      <c r="G44" s="26">
        <v>4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48</v>
      </c>
      <c r="E45" s="29" t="s">
        <v>49</v>
      </c>
    </row>
    <row r="46" spans="1:18" x14ac:dyDescent="0.2">
      <c r="A46" s="30" t="s">
        <v>50</v>
      </c>
      <c r="E46" s="31" t="s">
        <v>49</v>
      </c>
    </row>
    <row r="47" spans="1:18" ht="25.5" x14ac:dyDescent="0.2">
      <c r="A47" t="s">
        <v>51</v>
      </c>
      <c r="E47" s="29" t="s">
        <v>77</v>
      </c>
    </row>
    <row r="48" spans="1:18" ht="25.5" x14ac:dyDescent="0.2">
      <c r="A48" s="22" t="s">
        <v>43</v>
      </c>
      <c r="B48" s="23" t="s">
        <v>39</v>
      </c>
      <c r="C48" s="23" t="s">
        <v>80</v>
      </c>
      <c r="D48" s="22" t="s">
        <v>45</v>
      </c>
      <c r="E48" s="24" t="s">
        <v>81</v>
      </c>
      <c r="F48" s="25" t="s">
        <v>47</v>
      </c>
      <c r="G48" s="26">
        <v>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48</v>
      </c>
      <c r="E49" s="29" t="s">
        <v>49</v>
      </c>
    </row>
    <row r="50" spans="1:16" x14ac:dyDescent="0.2">
      <c r="A50" s="30" t="s">
        <v>50</v>
      </c>
      <c r="E50" s="31" t="s">
        <v>49</v>
      </c>
    </row>
    <row r="51" spans="1:16" ht="25.5" x14ac:dyDescent="0.2">
      <c r="A51" t="s">
        <v>51</v>
      </c>
      <c r="E51" s="29" t="s">
        <v>77</v>
      </c>
    </row>
    <row r="52" spans="1:16" ht="25.5" x14ac:dyDescent="0.2">
      <c r="A52" s="22" t="s">
        <v>43</v>
      </c>
      <c r="B52" s="23" t="s">
        <v>82</v>
      </c>
      <c r="C52" s="23" t="s">
        <v>83</v>
      </c>
      <c r="D52" s="22" t="s">
        <v>45</v>
      </c>
      <c r="E52" s="24" t="s">
        <v>84</v>
      </c>
      <c r="F52" s="25" t="s">
        <v>47</v>
      </c>
      <c r="G52" s="26">
        <v>6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48</v>
      </c>
      <c r="E53" s="29" t="s">
        <v>49</v>
      </c>
    </row>
    <row r="54" spans="1:16" x14ac:dyDescent="0.2">
      <c r="A54" s="30" t="s">
        <v>50</v>
      </c>
      <c r="E54" s="31" t="s">
        <v>49</v>
      </c>
    </row>
    <row r="55" spans="1:16" ht="25.5" x14ac:dyDescent="0.2">
      <c r="A55" t="s">
        <v>51</v>
      </c>
      <c r="E55" s="29" t="s">
        <v>77</v>
      </c>
    </row>
    <row r="56" spans="1:16" ht="25.5" x14ac:dyDescent="0.2">
      <c r="A56" s="22" t="s">
        <v>43</v>
      </c>
      <c r="B56" s="23" t="s">
        <v>85</v>
      </c>
      <c r="C56" s="23" t="s">
        <v>86</v>
      </c>
      <c r="D56" s="22" t="s">
        <v>45</v>
      </c>
      <c r="E56" s="24" t="s">
        <v>87</v>
      </c>
      <c r="F56" s="25" t="s">
        <v>47</v>
      </c>
      <c r="G56" s="26">
        <v>2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48</v>
      </c>
      <c r="E57" s="29" t="s">
        <v>49</v>
      </c>
    </row>
    <row r="58" spans="1:16" x14ac:dyDescent="0.2">
      <c r="A58" s="30" t="s">
        <v>50</v>
      </c>
      <c r="E58" s="31" t="s">
        <v>49</v>
      </c>
    </row>
    <row r="59" spans="1:16" ht="38.25" x14ac:dyDescent="0.2">
      <c r="A59" t="s">
        <v>51</v>
      </c>
      <c r="E59" s="29" t="s">
        <v>88</v>
      </c>
    </row>
    <row r="60" spans="1:16" x14ac:dyDescent="0.2">
      <c r="A60" s="22" t="s">
        <v>43</v>
      </c>
      <c r="B60" s="23" t="s">
        <v>89</v>
      </c>
      <c r="C60" s="23" t="s">
        <v>90</v>
      </c>
      <c r="D60" s="22" t="s">
        <v>45</v>
      </c>
      <c r="E60" s="24" t="s">
        <v>91</v>
      </c>
      <c r="F60" s="25" t="s">
        <v>47</v>
      </c>
      <c r="G60" s="26">
        <v>8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48</v>
      </c>
      <c r="E61" s="29" t="s">
        <v>49</v>
      </c>
    </row>
    <row r="62" spans="1:16" x14ac:dyDescent="0.2">
      <c r="A62" s="30" t="s">
        <v>50</v>
      </c>
      <c r="E62" s="31" t="s">
        <v>49</v>
      </c>
    </row>
    <row r="63" spans="1:16" ht="38.25" x14ac:dyDescent="0.2">
      <c r="A63" t="s">
        <v>51</v>
      </c>
      <c r="E63" s="29" t="s">
        <v>88</v>
      </c>
    </row>
    <row r="64" spans="1:16" x14ac:dyDescent="0.2">
      <c r="A64" s="22" t="s">
        <v>43</v>
      </c>
      <c r="B64" s="23" t="s">
        <v>92</v>
      </c>
      <c r="C64" s="23" t="s">
        <v>93</v>
      </c>
      <c r="D64" s="22" t="s">
        <v>45</v>
      </c>
      <c r="E64" s="24" t="s">
        <v>94</v>
      </c>
      <c r="F64" s="25" t="s">
        <v>47</v>
      </c>
      <c r="G64" s="26">
        <v>3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48</v>
      </c>
      <c r="E65" s="29" t="s">
        <v>49</v>
      </c>
    </row>
    <row r="66" spans="1:16" x14ac:dyDescent="0.2">
      <c r="A66" s="30" t="s">
        <v>50</v>
      </c>
      <c r="E66" s="31" t="s">
        <v>49</v>
      </c>
    </row>
    <row r="67" spans="1:16" ht="38.25" x14ac:dyDescent="0.2">
      <c r="A67" t="s">
        <v>51</v>
      </c>
      <c r="E67" s="29" t="s">
        <v>88</v>
      </c>
    </row>
    <row r="68" spans="1:16" x14ac:dyDescent="0.2">
      <c r="A68" s="22" t="s">
        <v>43</v>
      </c>
      <c r="B68" s="23" t="s">
        <v>95</v>
      </c>
      <c r="C68" s="23" t="s">
        <v>96</v>
      </c>
      <c r="D68" s="22" t="s">
        <v>45</v>
      </c>
      <c r="E68" s="24" t="s">
        <v>97</v>
      </c>
      <c r="F68" s="25" t="s">
        <v>47</v>
      </c>
      <c r="G68" s="26">
        <v>8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48</v>
      </c>
      <c r="E69" s="29" t="s">
        <v>49</v>
      </c>
    </row>
    <row r="70" spans="1:16" x14ac:dyDescent="0.2">
      <c r="A70" s="30" t="s">
        <v>50</v>
      </c>
      <c r="E70" s="31" t="s">
        <v>49</v>
      </c>
    </row>
    <row r="71" spans="1:16" ht="38.25" x14ac:dyDescent="0.2">
      <c r="A71" t="s">
        <v>51</v>
      </c>
      <c r="E71" s="29" t="s">
        <v>98</v>
      </c>
    </row>
    <row r="72" spans="1:16" x14ac:dyDescent="0.2">
      <c r="A72" s="22" t="s">
        <v>43</v>
      </c>
      <c r="B72" s="23" t="s">
        <v>99</v>
      </c>
      <c r="C72" s="23" t="s">
        <v>100</v>
      </c>
      <c r="D72" s="22" t="s">
        <v>45</v>
      </c>
      <c r="E72" s="24" t="s">
        <v>101</v>
      </c>
      <c r="F72" s="25" t="s">
        <v>55</v>
      </c>
      <c r="G72" s="26">
        <v>6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48</v>
      </c>
      <c r="E73" s="29" t="s">
        <v>49</v>
      </c>
    </row>
    <row r="74" spans="1:16" x14ac:dyDescent="0.2">
      <c r="A74" s="30" t="s">
        <v>50</v>
      </c>
      <c r="E74" s="31" t="s">
        <v>49</v>
      </c>
    </row>
    <row r="75" spans="1:16" ht="38.25" x14ac:dyDescent="0.2">
      <c r="A75" t="s">
        <v>51</v>
      </c>
      <c r="E75" s="29" t="s">
        <v>102</v>
      </c>
    </row>
    <row r="76" spans="1:16" x14ac:dyDescent="0.2">
      <c r="A76" s="22" t="s">
        <v>43</v>
      </c>
      <c r="B76" s="23" t="s">
        <v>103</v>
      </c>
      <c r="C76" s="23" t="s">
        <v>104</v>
      </c>
      <c r="D76" s="22" t="s">
        <v>45</v>
      </c>
      <c r="E76" s="24" t="s">
        <v>105</v>
      </c>
      <c r="F76" s="25" t="s">
        <v>47</v>
      </c>
      <c r="G76" s="26">
        <v>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48</v>
      </c>
      <c r="E77" s="29" t="s">
        <v>49</v>
      </c>
    </row>
    <row r="78" spans="1:16" x14ac:dyDescent="0.2">
      <c r="A78" s="30" t="s">
        <v>50</v>
      </c>
      <c r="E78" s="31" t="s">
        <v>49</v>
      </c>
    </row>
    <row r="79" spans="1:16" ht="38.25" x14ac:dyDescent="0.2">
      <c r="A79" t="s">
        <v>51</v>
      </c>
      <c r="E79" s="29" t="s">
        <v>106</v>
      </c>
    </row>
    <row r="80" spans="1:16" x14ac:dyDescent="0.2">
      <c r="A80" s="22" t="s">
        <v>43</v>
      </c>
      <c r="B80" s="23" t="s">
        <v>107</v>
      </c>
      <c r="C80" s="23" t="s">
        <v>108</v>
      </c>
      <c r="D80" s="22" t="s">
        <v>45</v>
      </c>
      <c r="E80" s="24" t="s">
        <v>109</v>
      </c>
      <c r="F80" s="25" t="s">
        <v>47</v>
      </c>
      <c r="G80" s="26">
        <v>10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48</v>
      </c>
      <c r="E81" s="29" t="s">
        <v>49</v>
      </c>
    </row>
    <row r="82" spans="1:16" x14ac:dyDescent="0.2">
      <c r="A82" s="30" t="s">
        <v>50</v>
      </c>
      <c r="E82" s="31" t="s">
        <v>49</v>
      </c>
    </row>
    <row r="83" spans="1:16" ht="25.5" x14ac:dyDescent="0.2">
      <c r="A83" t="s">
        <v>51</v>
      </c>
      <c r="E83" s="29" t="s">
        <v>110</v>
      </c>
    </row>
    <row r="84" spans="1:16" x14ac:dyDescent="0.2">
      <c r="A84" s="22" t="s">
        <v>43</v>
      </c>
      <c r="B84" s="23" t="s">
        <v>111</v>
      </c>
      <c r="C84" s="23" t="s">
        <v>112</v>
      </c>
      <c r="D84" s="22" t="s">
        <v>45</v>
      </c>
      <c r="E84" s="24" t="s">
        <v>113</v>
      </c>
      <c r="F84" s="25" t="s">
        <v>47</v>
      </c>
      <c r="G84" s="26">
        <v>10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48</v>
      </c>
      <c r="E85" s="29" t="s">
        <v>49</v>
      </c>
    </row>
    <row r="86" spans="1:16" x14ac:dyDescent="0.2">
      <c r="A86" s="30" t="s">
        <v>50</v>
      </c>
      <c r="E86" s="31" t="s">
        <v>49</v>
      </c>
    </row>
    <row r="87" spans="1:16" ht="38.25" x14ac:dyDescent="0.2">
      <c r="A87" t="s">
        <v>51</v>
      </c>
      <c r="E87" s="29" t="s">
        <v>114</v>
      </c>
    </row>
    <row r="88" spans="1:16" x14ac:dyDescent="0.2">
      <c r="A88" s="22" t="s">
        <v>43</v>
      </c>
      <c r="B88" s="23" t="s">
        <v>115</v>
      </c>
      <c r="C88" s="23" t="s">
        <v>116</v>
      </c>
      <c r="D88" s="22" t="s">
        <v>45</v>
      </c>
      <c r="E88" s="24" t="s">
        <v>117</v>
      </c>
      <c r="F88" s="25" t="s">
        <v>47</v>
      </c>
      <c r="G88" s="26">
        <v>10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48</v>
      </c>
      <c r="E89" s="29" t="s">
        <v>49</v>
      </c>
    </row>
    <row r="90" spans="1:16" x14ac:dyDescent="0.2">
      <c r="A90" s="30" t="s">
        <v>50</v>
      </c>
      <c r="E90" s="31" t="s">
        <v>49</v>
      </c>
    </row>
    <row r="91" spans="1:16" ht="38.25" x14ac:dyDescent="0.2">
      <c r="A91" t="s">
        <v>51</v>
      </c>
      <c r="E91" s="29" t="s">
        <v>118</v>
      </c>
    </row>
    <row r="92" spans="1:16" x14ac:dyDescent="0.2">
      <c r="A92" s="22" t="s">
        <v>43</v>
      </c>
      <c r="B92" s="23" t="s">
        <v>119</v>
      </c>
      <c r="C92" s="23" t="s">
        <v>120</v>
      </c>
      <c r="D92" s="22" t="s">
        <v>45</v>
      </c>
      <c r="E92" s="24" t="s">
        <v>121</v>
      </c>
      <c r="F92" s="25" t="s">
        <v>47</v>
      </c>
      <c r="G92" s="26">
        <v>2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48</v>
      </c>
      <c r="E93" s="29" t="s">
        <v>49</v>
      </c>
    </row>
    <row r="94" spans="1:16" x14ac:dyDescent="0.2">
      <c r="A94" s="30" t="s">
        <v>50</v>
      </c>
      <c r="E94" s="31" t="s">
        <v>49</v>
      </c>
    </row>
    <row r="95" spans="1:16" ht="51" x14ac:dyDescent="0.2">
      <c r="A95" t="s">
        <v>51</v>
      </c>
      <c r="E95" s="29" t="s">
        <v>122</v>
      </c>
    </row>
    <row r="96" spans="1:16" ht="25.5" x14ac:dyDescent="0.2">
      <c r="A96" s="22" t="s">
        <v>43</v>
      </c>
      <c r="B96" s="23" t="s">
        <v>123</v>
      </c>
      <c r="C96" s="23" t="s">
        <v>124</v>
      </c>
      <c r="D96" s="22" t="s">
        <v>45</v>
      </c>
      <c r="E96" s="24" t="s">
        <v>125</v>
      </c>
      <c r="F96" s="25" t="s">
        <v>55</v>
      </c>
      <c r="G96" s="26">
        <v>20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8" t="s">
        <v>48</v>
      </c>
      <c r="E97" s="29" t="s">
        <v>49</v>
      </c>
    </row>
    <row r="98" spans="1:18" x14ac:dyDescent="0.2">
      <c r="A98" s="30" t="s">
        <v>50</v>
      </c>
      <c r="E98" s="31" t="s">
        <v>49</v>
      </c>
    </row>
    <row r="99" spans="1:18" ht="25.5" x14ac:dyDescent="0.2">
      <c r="A99" t="s">
        <v>51</v>
      </c>
      <c r="E99" s="29" t="s">
        <v>126</v>
      </c>
    </row>
    <row r="100" spans="1:18" ht="25.5" x14ac:dyDescent="0.2">
      <c r="A100" s="22" t="s">
        <v>43</v>
      </c>
      <c r="B100" s="23" t="s">
        <v>127</v>
      </c>
      <c r="C100" s="23" t="s">
        <v>128</v>
      </c>
      <c r="D100" s="22" t="s">
        <v>45</v>
      </c>
      <c r="E100" s="24" t="s">
        <v>129</v>
      </c>
      <c r="F100" s="25" t="s">
        <v>47</v>
      </c>
      <c r="G100" s="26">
        <v>1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48</v>
      </c>
      <c r="E101" s="29" t="s">
        <v>49</v>
      </c>
    </row>
    <row r="102" spans="1:18" x14ac:dyDescent="0.2">
      <c r="A102" s="30" t="s">
        <v>50</v>
      </c>
      <c r="E102" s="31" t="s">
        <v>49</v>
      </c>
    </row>
    <row r="103" spans="1:18" ht="38.25" x14ac:dyDescent="0.2">
      <c r="A103" t="s">
        <v>51</v>
      </c>
      <c r="E103" s="29" t="s">
        <v>130</v>
      </c>
    </row>
    <row r="104" spans="1:18" x14ac:dyDescent="0.2">
      <c r="A104" s="22" t="s">
        <v>43</v>
      </c>
      <c r="B104" s="23" t="s">
        <v>131</v>
      </c>
      <c r="C104" s="23" t="s">
        <v>132</v>
      </c>
      <c r="D104" s="22" t="s">
        <v>45</v>
      </c>
      <c r="E104" s="24" t="s">
        <v>133</v>
      </c>
      <c r="F104" s="25" t="s">
        <v>47</v>
      </c>
      <c r="G104" s="26">
        <v>6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8" t="s">
        <v>48</v>
      </c>
      <c r="E105" s="29" t="s">
        <v>49</v>
      </c>
    </row>
    <row r="106" spans="1:18" x14ac:dyDescent="0.2">
      <c r="A106" s="30" t="s">
        <v>50</v>
      </c>
      <c r="E106" s="31" t="s">
        <v>49</v>
      </c>
    </row>
    <row r="107" spans="1:18" ht="38.25" x14ac:dyDescent="0.2">
      <c r="A107" t="s">
        <v>51</v>
      </c>
      <c r="E107" s="29" t="s">
        <v>134</v>
      </c>
    </row>
    <row r="108" spans="1:18" ht="12.75" customHeight="1" x14ac:dyDescent="0.2">
      <c r="A108" s="3" t="s">
        <v>40</v>
      </c>
      <c r="B108" s="3"/>
      <c r="C108" s="32" t="s">
        <v>135</v>
      </c>
      <c r="D108" s="3"/>
      <c r="E108" s="20" t="s">
        <v>136</v>
      </c>
      <c r="F108" s="3"/>
      <c r="G108" s="3"/>
      <c r="H108" s="3"/>
      <c r="I108" s="33">
        <f>0+Q108</f>
        <v>0</v>
      </c>
      <c r="O108">
        <f>0+R108</f>
        <v>0</v>
      </c>
      <c r="Q108">
        <f>0+I109+I113+I117+I121+I125</f>
        <v>0</v>
      </c>
      <c r="R108">
        <f>0+O109+O113+O117+O121+O125</f>
        <v>0</v>
      </c>
    </row>
    <row r="109" spans="1:18" ht="25.5" x14ac:dyDescent="0.2">
      <c r="A109" s="22" t="s">
        <v>43</v>
      </c>
      <c r="B109" s="23" t="s">
        <v>137</v>
      </c>
      <c r="C109" s="23" t="s">
        <v>138</v>
      </c>
      <c r="D109" s="22" t="s">
        <v>45</v>
      </c>
      <c r="E109" s="24" t="s">
        <v>139</v>
      </c>
      <c r="F109" s="25" t="s">
        <v>55</v>
      </c>
      <c r="G109" s="26">
        <v>60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8" t="s">
        <v>48</v>
      </c>
      <c r="E110" s="29" t="s">
        <v>49</v>
      </c>
    </row>
    <row r="111" spans="1:18" x14ac:dyDescent="0.2">
      <c r="A111" s="30" t="s">
        <v>50</v>
      </c>
      <c r="E111" s="31" t="s">
        <v>49</v>
      </c>
    </row>
    <row r="112" spans="1:18" ht="38.25" x14ac:dyDescent="0.2">
      <c r="A112" t="s">
        <v>51</v>
      </c>
      <c r="E112" s="29" t="s">
        <v>140</v>
      </c>
    </row>
    <row r="113" spans="1:16" x14ac:dyDescent="0.2">
      <c r="A113" s="22" t="s">
        <v>43</v>
      </c>
      <c r="B113" s="23" t="s">
        <v>141</v>
      </c>
      <c r="C113" s="23" t="s">
        <v>142</v>
      </c>
      <c r="D113" s="22" t="s">
        <v>45</v>
      </c>
      <c r="E113" s="24" t="s">
        <v>143</v>
      </c>
      <c r="F113" s="25" t="s">
        <v>55</v>
      </c>
      <c r="G113" s="26">
        <v>410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48</v>
      </c>
      <c r="E114" s="29" t="s">
        <v>49</v>
      </c>
    </row>
    <row r="115" spans="1:16" x14ac:dyDescent="0.2">
      <c r="A115" s="30" t="s">
        <v>50</v>
      </c>
      <c r="E115" s="31" t="s">
        <v>49</v>
      </c>
    </row>
    <row r="116" spans="1:16" ht="38.25" x14ac:dyDescent="0.2">
      <c r="A116" t="s">
        <v>51</v>
      </c>
      <c r="E116" s="29" t="s">
        <v>140</v>
      </c>
    </row>
    <row r="117" spans="1:16" x14ac:dyDescent="0.2">
      <c r="A117" s="22" t="s">
        <v>43</v>
      </c>
      <c r="B117" s="23" t="s">
        <v>144</v>
      </c>
      <c r="C117" s="23" t="s">
        <v>145</v>
      </c>
      <c r="D117" s="22" t="s">
        <v>45</v>
      </c>
      <c r="E117" s="24" t="s">
        <v>146</v>
      </c>
      <c r="F117" s="25" t="s">
        <v>55</v>
      </c>
      <c r="G117" s="26">
        <v>30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48</v>
      </c>
      <c r="E118" s="29" t="s">
        <v>49</v>
      </c>
    </row>
    <row r="119" spans="1:16" x14ac:dyDescent="0.2">
      <c r="A119" s="30" t="s">
        <v>50</v>
      </c>
      <c r="E119" s="31" t="s">
        <v>49</v>
      </c>
    </row>
    <row r="120" spans="1:16" ht="38.25" x14ac:dyDescent="0.2">
      <c r="A120" t="s">
        <v>51</v>
      </c>
      <c r="E120" s="29" t="s">
        <v>140</v>
      </c>
    </row>
    <row r="121" spans="1:16" ht="25.5" x14ac:dyDescent="0.2">
      <c r="A121" s="22" t="s">
        <v>43</v>
      </c>
      <c r="B121" s="23" t="s">
        <v>147</v>
      </c>
      <c r="C121" s="23" t="s">
        <v>148</v>
      </c>
      <c r="D121" s="22" t="s">
        <v>45</v>
      </c>
      <c r="E121" s="24" t="s">
        <v>149</v>
      </c>
      <c r="F121" s="25" t="s">
        <v>47</v>
      </c>
      <c r="G121" s="26">
        <v>10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48</v>
      </c>
      <c r="E122" s="29" t="s">
        <v>49</v>
      </c>
    </row>
    <row r="123" spans="1:16" x14ac:dyDescent="0.2">
      <c r="A123" s="30" t="s">
        <v>50</v>
      </c>
      <c r="E123" s="31" t="s">
        <v>49</v>
      </c>
    </row>
    <row r="124" spans="1:16" ht="38.25" x14ac:dyDescent="0.2">
      <c r="A124" t="s">
        <v>51</v>
      </c>
      <c r="E124" s="29" t="s">
        <v>150</v>
      </c>
    </row>
    <row r="125" spans="1:16" x14ac:dyDescent="0.2">
      <c r="A125" s="22" t="s">
        <v>43</v>
      </c>
      <c r="B125" s="23" t="s">
        <v>151</v>
      </c>
      <c r="C125" s="23" t="s">
        <v>152</v>
      </c>
      <c r="D125" s="22" t="s">
        <v>45</v>
      </c>
      <c r="E125" s="24" t="s">
        <v>153</v>
      </c>
      <c r="F125" s="25" t="s">
        <v>47</v>
      </c>
      <c r="G125" s="26">
        <v>20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48</v>
      </c>
      <c r="E126" s="29" t="s">
        <v>49</v>
      </c>
    </row>
    <row r="127" spans="1:16" x14ac:dyDescent="0.2">
      <c r="A127" s="30" t="s">
        <v>50</v>
      </c>
      <c r="E127" s="31" t="s">
        <v>49</v>
      </c>
    </row>
    <row r="128" spans="1:16" ht="25.5" x14ac:dyDescent="0.2">
      <c r="A128" t="s">
        <v>51</v>
      </c>
      <c r="E128" s="29" t="s">
        <v>154</v>
      </c>
    </row>
    <row r="129" spans="1:18" ht="12.75" customHeight="1" x14ac:dyDescent="0.2">
      <c r="A129" s="3" t="s">
        <v>40</v>
      </c>
      <c r="B129" s="3"/>
      <c r="C129" s="32" t="s">
        <v>155</v>
      </c>
      <c r="D129" s="3"/>
      <c r="E129" s="20" t="s">
        <v>156</v>
      </c>
      <c r="F129" s="3"/>
      <c r="G129" s="3"/>
      <c r="H129" s="3"/>
      <c r="I129" s="33">
        <f>0+Q129</f>
        <v>0</v>
      </c>
      <c r="O129">
        <f>0+R129</f>
        <v>0</v>
      </c>
      <c r="Q129">
        <f>0+I130+I134+I138+I142+I146+I150+I154</f>
        <v>0</v>
      </c>
      <c r="R129">
        <f>0+O130+O134+O138+O142+O146+O150+O154</f>
        <v>0</v>
      </c>
    </row>
    <row r="130" spans="1:18" ht="25.5" x14ac:dyDescent="0.2">
      <c r="A130" s="22" t="s">
        <v>43</v>
      </c>
      <c r="B130" s="23" t="s">
        <v>157</v>
      </c>
      <c r="C130" s="23" t="s">
        <v>158</v>
      </c>
      <c r="D130" s="22" t="s">
        <v>45</v>
      </c>
      <c r="E130" s="24" t="s">
        <v>159</v>
      </c>
      <c r="F130" s="25" t="s">
        <v>47</v>
      </c>
      <c r="G130" s="26">
        <v>1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8" t="s">
        <v>48</v>
      </c>
      <c r="E131" s="29" t="s">
        <v>49</v>
      </c>
    </row>
    <row r="132" spans="1:18" x14ac:dyDescent="0.2">
      <c r="A132" s="30" t="s">
        <v>50</v>
      </c>
      <c r="E132" s="31" t="s">
        <v>49</v>
      </c>
    </row>
    <row r="133" spans="1:18" ht="63.75" x14ac:dyDescent="0.2">
      <c r="A133" t="s">
        <v>51</v>
      </c>
      <c r="E133" s="29" t="s">
        <v>160</v>
      </c>
    </row>
    <row r="134" spans="1:18" x14ac:dyDescent="0.2">
      <c r="A134" s="22" t="s">
        <v>43</v>
      </c>
      <c r="B134" s="23" t="s">
        <v>161</v>
      </c>
      <c r="C134" s="23" t="s">
        <v>162</v>
      </c>
      <c r="D134" s="22" t="s">
        <v>45</v>
      </c>
      <c r="E134" s="24" t="s">
        <v>163</v>
      </c>
      <c r="F134" s="25" t="s">
        <v>47</v>
      </c>
      <c r="G134" s="26">
        <v>2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8" t="s">
        <v>48</v>
      </c>
      <c r="E135" s="29" t="s">
        <v>49</v>
      </c>
    </row>
    <row r="136" spans="1:18" x14ac:dyDescent="0.2">
      <c r="A136" s="30" t="s">
        <v>50</v>
      </c>
      <c r="E136" s="31" t="s">
        <v>49</v>
      </c>
    </row>
    <row r="137" spans="1:18" ht="38.25" x14ac:dyDescent="0.2">
      <c r="A137" t="s">
        <v>51</v>
      </c>
      <c r="E137" s="29" t="s">
        <v>164</v>
      </c>
    </row>
    <row r="138" spans="1:18" ht="25.5" x14ac:dyDescent="0.2">
      <c r="A138" s="22" t="s">
        <v>43</v>
      </c>
      <c r="B138" s="23" t="s">
        <v>165</v>
      </c>
      <c r="C138" s="23" t="s">
        <v>166</v>
      </c>
      <c r="D138" s="22" t="s">
        <v>45</v>
      </c>
      <c r="E138" s="24" t="s">
        <v>167</v>
      </c>
      <c r="F138" s="25" t="s">
        <v>47</v>
      </c>
      <c r="G138" s="26">
        <v>1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8" t="s">
        <v>48</v>
      </c>
      <c r="E139" s="29" t="s">
        <v>49</v>
      </c>
    </row>
    <row r="140" spans="1:18" x14ac:dyDescent="0.2">
      <c r="A140" s="30" t="s">
        <v>50</v>
      </c>
      <c r="E140" s="31" t="s">
        <v>49</v>
      </c>
    </row>
    <row r="141" spans="1:18" ht="38.25" x14ac:dyDescent="0.2">
      <c r="A141" t="s">
        <v>51</v>
      </c>
      <c r="E141" s="29" t="s">
        <v>164</v>
      </c>
    </row>
    <row r="142" spans="1:18" x14ac:dyDescent="0.2">
      <c r="A142" s="22" t="s">
        <v>43</v>
      </c>
      <c r="B142" s="23" t="s">
        <v>168</v>
      </c>
      <c r="C142" s="23" t="s">
        <v>169</v>
      </c>
      <c r="D142" s="22" t="s">
        <v>45</v>
      </c>
      <c r="E142" s="24" t="s">
        <v>170</v>
      </c>
      <c r="F142" s="25" t="s">
        <v>171</v>
      </c>
      <c r="G142" s="26">
        <v>20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8" x14ac:dyDescent="0.2">
      <c r="A143" s="28" t="s">
        <v>48</v>
      </c>
      <c r="E143" s="29" t="s">
        <v>49</v>
      </c>
    </row>
    <row r="144" spans="1:18" x14ac:dyDescent="0.2">
      <c r="A144" s="30" t="s">
        <v>50</v>
      </c>
      <c r="E144" s="31" t="s">
        <v>49</v>
      </c>
    </row>
    <row r="145" spans="1:16" ht="51" x14ac:dyDescent="0.2">
      <c r="A145" t="s">
        <v>51</v>
      </c>
      <c r="E145" s="29" t="s">
        <v>172</v>
      </c>
    </row>
    <row r="146" spans="1:16" x14ac:dyDescent="0.2">
      <c r="A146" s="22" t="s">
        <v>43</v>
      </c>
      <c r="B146" s="23" t="s">
        <v>173</v>
      </c>
      <c r="C146" s="23" t="s">
        <v>174</v>
      </c>
      <c r="D146" s="22" t="s">
        <v>45</v>
      </c>
      <c r="E146" s="24" t="s">
        <v>175</v>
      </c>
      <c r="F146" s="25" t="s">
        <v>171</v>
      </c>
      <c r="G146" s="26">
        <v>4</v>
      </c>
      <c r="H146" s="27">
        <v>0</v>
      </c>
      <c r="I146" s="27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8" t="s">
        <v>48</v>
      </c>
      <c r="E147" s="29" t="s">
        <v>49</v>
      </c>
    </row>
    <row r="148" spans="1:16" x14ac:dyDescent="0.2">
      <c r="A148" s="30" t="s">
        <v>50</v>
      </c>
      <c r="E148" s="31" t="s">
        <v>49</v>
      </c>
    </row>
    <row r="149" spans="1:16" ht="38.25" x14ac:dyDescent="0.2">
      <c r="A149" t="s">
        <v>51</v>
      </c>
      <c r="E149" s="29" t="s">
        <v>176</v>
      </c>
    </row>
    <row r="150" spans="1:16" x14ac:dyDescent="0.2">
      <c r="A150" s="22" t="s">
        <v>43</v>
      </c>
      <c r="B150" s="23" t="s">
        <v>177</v>
      </c>
      <c r="C150" s="23" t="s">
        <v>178</v>
      </c>
      <c r="D150" s="22" t="s">
        <v>45</v>
      </c>
      <c r="E150" s="24" t="s">
        <v>179</v>
      </c>
      <c r="F150" s="25" t="s">
        <v>171</v>
      </c>
      <c r="G150" s="26">
        <v>6</v>
      </c>
      <c r="H150" s="27">
        <v>0</v>
      </c>
      <c r="I150" s="27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8" t="s">
        <v>48</v>
      </c>
      <c r="E151" s="29" t="s">
        <v>49</v>
      </c>
    </row>
    <row r="152" spans="1:16" x14ac:dyDescent="0.2">
      <c r="A152" s="30" t="s">
        <v>50</v>
      </c>
      <c r="E152" s="31" t="s">
        <v>49</v>
      </c>
    </row>
    <row r="153" spans="1:16" ht="38.25" x14ac:dyDescent="0.2">
      <c r="A153" t="s">
        <v>51</v>
      </c>
      <c r="E153" s="29" t="s">
        <v>180</v>
      </c>
    </row>
    <row r="154" spans="1:16" x14ac:dyDescent="0.2">
      <c r="A154" s="22" t="s">
        <v>43</v>
      </c>
      <c r="B154" s="23" t="s">
        <v>181</v>
      </c>
      <c r="C154" s="23" t="s">
        <v>182</v>
      </c>
      <c r="D154" s="22" t="s">
        <v>45</v>
      </c>
      <c r="E154" s="24" t="s">
        <v>183</v>
      </c>
      <c r="F154" s="25" t="s">
        <v>171</v>
      </c>
      <c r="G154" s="26">
        <v>2</v>
      </c>
      <c r="H154" s="27">
        <v>0</v>
      </c>
      <c r="I154" s="27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8" t="s">
        <v>48</v>
      </c>
      <c r="E155" s="29" t="s">
        <v>49</v>
      </c>
    </row>
    <row r="156" spans="1:16" x14ac:dyDescent="0.2">
      <c r="A156" s="30" t="s">
        <v>50</v>
      </c>
      <c r="E156" s="31" t="s">
        <v>49</v>
      </c>
    </row>
    <row r="157" spans="1:16" ht="38.25" x14ac:dyDescent="0.2">
      <c r="A157" t="s">
        <v>51</v>
      </c>
      <c r="E157" s="29" t="s">
        <v>184</v>
      </c>
    </row>
  </sheetData>
  <mergeCells count="12">
    <mergeCell ref="E7:E8"/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01-15-02_SO 01-15-02 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2020-10-17T09:08:51Z</dcterms:created>
  <dcterms:modified xsi:type="dcterms:W3CDTF">2020-10-17T09:08:51Z</dcterms:modified>
</cp:coreProperties>
</file>